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X:\AAZAMÓWIENIA PUBLICZNE\2026 PRZETARGI I KONKURSY\16DP medycyna\zalaczniki do pytan\"/>
    </mc:Choice>
  </mc:AlternateContent>
  <xr:revisionPtr revIDLastSave="0" documentId="13_ncr:1_{BC447566-6FF6-465B-BFD3-19E5AC52EA13}" xr6:coauthVersionLast="36" xr6:coauthVersionMax="47" xr10:uidLastSave="{00000000-0000-0000-0000-000000000000}"/>
  <bookViews>
    <workbookView xWindow="0" yWindow="0" windowWidth="23040" windowHeight="8484" xr2:uid="{68BAA91E-F852-4859-8E6B-90EC579A7A60}"/>
  </bookViews>
  <sheets>
    <sheet name="szkodowość_wskaźnik" sheetId="1" r:id="rId1"/>
    <sheet name="szkodowość po usługach" sheetId="2" r:id="rId2"/>
  </sheets>
  <calcPr calcId="191029" iterateCount="1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9" i="1" l="1"/>
  <c r="H7" i="1"/>
  <c r="H8" i="1"/>
  <c r="H9" i="1"/>
  <c r="H10" i="1"/>
  <c r="H11" i="1"/>
  <c r="H12" i="1"/>
  <c r="H13" i="1"/>
  <c r="H14" i="1"/>
  <c r="H15" i="1"/>
  <c r="H16" i="1"/>
  <c r="H17" i="1"/>
  <c r="H18" i="1"/>
  <c r="H6" i="1"/>
</calcChain>
</file>

<file path=xl/sharedStrings.xml><?xml version="1.0" encoding="utf-8"?>
<sst xmlns="http://schemas.openxmlformats.org/spreadsheetml/2006/main" count="54" uniqueCount="50">
  <si>
    <t>Okres</t>
  </si>
  <si>
    <t>Liczba usług razem</t>
  </si>
  <si>
    <t>Liczba osób uprawnionych</t>
  </si>
  <si>
    <t>Szkodowość</t>
  </si>
  <si>
    <t>średnia</t>
  </si>
  <si>
    <t>Liczba usług</t>
  </si>
  <si>
    <t>TOTAL</t>
  </si>
  <si>
    <t>Nośnik</t>
  </si>
  <si>
    <t>Konsultacje</t>
  </si>
  <si>
    <t>Pielęgniarki</t>
  </si>
  <si>
    <t>Pozostałe specjalizacje</t>
  </si>
  <si>
    <t>Interna</t>
  </si>
  <si>
    <t>USG</t>
  </si>
  <si>
    <t>Kardiologia</t>
  </si>
  <si>
    <t>Ortopedia</t>
  </si>
  <si>
    <t>Ginekologia</t>
  </si>
  <si>
    <t>Laryngologia</t>
  </si>
  <si>
    <t>Pediatria</t>
  </si>
  <si>
    <t>Okulistyka</t>
  </si>
  <si>
    <t>Dermatologia</t>
  </si>
  <si>
    <t>Medycyna pracy w tym orzecznictwo</t>
  </si>
  <si>
    <t>Interna CLI</t>
  </si>
  <si>
    <t>Endokrynologia</t>
  </si>
  <si>
    <t>Neurologia</t>
  </si>
  <si>
    <t>Pulmonologia</t>
  </si>
  <si>
    <t>Chirurgia</t>
  </si>
  <si>
    <t>Urologia</t>
  </si>
  <si>
    <t>Psychotechnika</t>
  </si>
  <si>
    <t>Diabetologia</t>
  </si>
  <si>
    <t>Reumatologia</t>
  </si>
  <si>
    <t>Alergologia</t>
  </si>
  <si>
    <t>Gastrologia</t>
  </si>
  <si>
    <t>Optometrysta/Ortoptysta</t>
  </si>
  <si>
    <t>Pozostałe usługi</t>
  </si>
  <si>
    <t>Psychiatria</t>
  </si>
  <si>
    <t>Konsultacje ogólnomedyczne</t>
  </si>
  <si>
    <t>Endoskopia</t>
  </si>
  <si>
    <t>Nefrologia</t>
  </si>
  <si>
    <t>Psychologia</t>
  </si>
  <si>
    <t>Laboratorium</t>
  </si>
  <si>
    <t>Badania laboratoryjne</t>
  </si>
  <si>
    <t>Rehabilitacja</t>
  </si>
  <si>
    <t>Diagnostyka</t>
  </si>
  <si>
    <t>RTG</t>
  </si>
  <si>
    <t>NMR</t>
  </si>
  <si>
    <t>CT</t>
  </si>
  <si>
    <t>Diagnostyka obrazowa</t>
  </si>
  <si>
    <t>Mammografia</t>
  </si>
  <si>
    <t>Stomatologia</t>
  </si>
  <si>
    <t>Stomatologia - Higiena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</si>
</sst>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theme="1"/>
      <name val="Mulish"/>
    </font>
    <font>
      <b/>
      <sz val="10"/>
      <color theme="0"/>
      <name val="Mulish"/>
    </font>
    <font>
      <b/>
      <sz val="11"/>
      <color theme="0"/>
      <name val="Mulish"/>
    </font>
    <font>
      <b/>
      <sz val="10"/>
      <color theme="0"/>
      <name val="Mulish"/>
      <charset val="238"/>
    </font>
    <font>
      <sz val="10"/>
      <color theme="1"/>
      <name val="Mulish"/>
      <charset val="238"/>
    </font>
    <font>
      <b/>
      <sz val="10"/>
      <color theme="1"/>
      <name val="Mulish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theme="4" tint="-0.249977111117893"/>
      </top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3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4" fontId="2" fillId="0" borderId="0" xfId="1" applyNumberFormat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3" borderId="0" xfId="1" applyFont="1" applyFill="1" applyAlignment="1">
      <alignment horizontal="left"/>
    </xf>
    <xf numFmtId="0" fontId="6" fillId="0" borderId="0" xfId="1" applyFont="1" applyAlignment="1">
      <alignment horizontal="left" indent="1"/>
    </xf>
    <xf numFmtId="0" fontId="7" fillId="0" borderId="2" xfId="1" applyFont="1" applyBorder="1" applyAlignment="1">
      <alignment horizontal="left"/>
    </xf>
    <xf numFmtId="3" fontId="7" fillId="0" borderId="2" xfId="1" applyNumberFormat="1" applyFont="1" applyBorder="1"/>
    <xf numFmtId="3" fontId="6" fillId="3" borderId="0" xfId="1" applyNumberFormat="1" applyFont="1" applyFill="1" applyAlignment="1">
      <alignment horizontal="right"/>
    </xf>
    <xf numFmtId="3" fontId="6" fillId="0" borderId="0" xfId="1" applyNumberFormat="1" applyFont="1" applyAlignment="1">
      <alignment horizontal="right"/>
    </xf>
  </cellXfs>
  <cellStyles count="2">
    <cellStyle name="Normalny" xfId="0" builtinId="0"/>
    <cellStyle name="Normalny 2" xfId="1" xr:uid="{D8C45797-E99B-4A4F-BB61-D33CF5DE9B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72E14-F43D-4F17-8D9C-488A67061A6F}">
  <dimension ref="E4:H19"/>
  <sheetViews>
    <sheetView tabSelected="1" topLeftCell="A3" workbookViewId="0">
      <selection activeCell="F6" sqref="F6"/>
    </sheetView>
  </sheetViews>
  <sheetFormatPr defaultRowHeight="13.8"/>
  <cols>
    <col min="6" max="6" width="6.796875" bestFit="1" customWidth="1"/>
    <col min="7" max="7" width="8.3984375" bestFit="1" customWidth="1"/>
    <col min="8" max="8" width="13" bestFit="1" customWidth="1"/>
  </cols>
  <sheetData>
    <row r="4" spans="5:8" ht="14.4" thickBot="1"/>
    <row r="5" spans="5:8" ht="55.2">
      <c r="E5" s="3" t="s">
        <v>0</v>
      </c>
      <c r="F5" s="4" t="s">
        <v>1</v>
      </c>
      <c r="G5" s="4" t="s">
        <v>2</v>
      </c>
      <c r="H5" s="5" t="s">
        <v>3</v>
      </c>
    </row>
    <row r="6" spans="5:8">
      <c r="E6" s="1">
        <v>202505</v>
      </c>
      <c r="F6" s="7">
        <v>1070</v>
      </c>
      <c r="G6" s="2">
        <v>563</v>
      </c>
      <c r="H6" s="6">
        <f>F6/G6</f>
        <v>1.9005328596802842</v>
      </c>
    </row>
    <row r="7" spans="5:8">
      <c r="E7" s="1">
        <v>202506</v>
      </c>
      <c r="F7" s="7">
        <v>1045</v>
      </c>
      <c r="G7" s="2">
        <v>565</v>
      </c>
      <c r="H7" s="6">
        <f t="shared" ref="H7:H18" si="0">F7/G7</f>
        <v>1.8495575221238938</v>
      </c>
    </row>
    <row r="8" spans="5:8">
      <c r="E8" s="1">
        <v>202507</v>
      </c>
      <c r="F8" s="7">
        <v>998</v>
      </c>
      <c r="G8" s="2">
        <v>563</v>
      </c>
      <c r="H8" s="6">
        <f t="shared" si="0"/>
        <v>1.7726465364120783</v>
      </c>
    </row>
    <row r="9" spans="5:8">
      <c r="E9" s="1">
        <v>202508</v>
      </c>
      <c r="F9" s="7">
        <v>859</v>
      </c>
      <c r="G9" s="2">
        <v>562</v>
      </c>
      <c r="H9" s="6">
        <f t="shared" si="0"/>
        <v>1.5284697508896796</v>
      </c>
    </row>
    <row r="10" spans="5:8">
      <c r="E10" s="1">
        <v>202509</v>
      </c>
      <c r="F10" s="7">
        <v>921</v>
      </c>
      <c r="G10" s="2">
        <v>568</v>
      </c>
      <c r="H10" s="6">
        <f t="shared" si="0"/>
        <v>1.6214788732394365</v>
      </c>
    </row>
    <row r="11" spans="5:8">
      <c r="E11" s="1">
        <v>202510</v>
      </c>
      <c r="F11" s="7">
        <v>1248</v>
      </c>
      <c r="G11" s="2">
        <v>568</v>
      </c>
      <c r="H11" s="6">
        <f t="shared" si="0"/>
        <v>2.1971830985915495</v>
      </c>
    </row>
    <row r="12" spans="5:8">
      <c r="E12" s="1">
        <v>202511</v>
      </c>
      <c r="F12" s="7">
        <v>1168</v>
      </c>
      <c r="G12" s="2">
        <v>556</v>
      </c>
      <c r="H12" s="6">
        <f t="shared" si="0"/>
        <v>2.1007194244604315</v>
      </c>
    </row>
    <row r="13" spans="5:8">
      <c r="E13" s="1">
        <v>202512</v>
      </c>
      <c r="F13" s="7">
        <v>1056</v>
      </c>
      <c r="G13" s="2">
        <v>562</v>
      </c>
      <c r="H13" s="6">
        <f t="shared" si="0"/>
        <v>1.8790035587188612</v>
      </c>
    </row>
    <row r="14" spans="5:8">
      <c r="E14" s="1">
        <v>202601</v>
      </c>
      <c r="F14" s="7">
        <v>1157</v>
      </c>
      <c r="G14" s="2">
        <v>561</v>
      </c>
      <c r="H14" s="6">
        <f t="shared" si="0"/>
        <v>2.0623885918003566</v>
      </c>
    </row>
    <row r="15" spans="5:8">
      <c r="E15" s="1">
        <v>202602</v>
      </c>
      <c r="F15" s="7">
        <v>1290</v>
      </c>
      <c r="G15" s="2">
        <v>559</v>
      </c>
      <c r="H15" s="6">
        <f t="shared" si="0"/>
        <v>2.3076923076923075</v>
      </c>
    </row>
    <row r="16" spans="5:8">
      <c r="E16" s="1">
        <v>202603</v>
      </c>
      <c r="F16" s="7">
        <v>1186</v>
      </c>
      <c r="G16" s="2">
        <v>557</v>
      </c>
      <c r="H16" s="6">
        <f t="shared" si="0"/>
        <v>2.1292639138240577</v>
      </c>
    </row>
    <row r="17" spans="5:8">
      <c r="E17" s="1">
        <v>202604</v>
      </c>
      <c r="F17" s="7">
        <v>1095</v>
      </c>
      <c r="G17" s="2">
        <v>556</v>
      </c>
      <c r="H17" s="6">
        <f t="shared" si="0"/>
        <v>1.9694244604316546</v>
      </c>
    </row>
    <row r="18" spans="5:8">
      <c r="E18" s="1">
        <v>202605</v>
      </c>
      <c r="F18" s="7">
        <v>1042</v>
      </c>
      <c r="G18" s="2">
        <v>559</v>
      </c>
      <c r="H18" s="6">
        <f t="shared" si="0"/>
        <v>1.8640429338103757</v>
      </c>
    </row>
    <row r="19" spans="5:8">
      <c r="F19" s="7">
        <f>SUM(F6:F18)</f>
        <v>14135</v>
      </c>
      <c r="G19" t="s">
        <v>4</v>
      </c>
      <c r="H19" s="8">
        <v>1.94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D05FE-95F4-47A4-B13C-BB5A01897AAC}">
  <dimension ref="E2:F50"/>
  <sheetViews>
    <sheetView workbookViewId="0">
      <selection activeCell="H8" sqref="H8"/>
    </sheetView>
  </sheetViews>
  <sheetFormatPr defaultRowHeight="13.8"/>
  <cols>
    <col min="5" max="5" width="31.69921875" bestFit="1" customWidth="1"/>
  </cols>
  <sheetData>
    <row r="2" spans="5:6" ht="14.4" thickBot="1"/>
    <row r="3" spans="5:6" ht="26.4">
      <c r="E3" s="9" t="s">
        <v>7</v>
      </c>
      <c r="F3" s="10" t="s">
        <v>5</v>
      </c>
    </row>
    <row r="4" spans="5:6">
      <c r="E4" s="11" t="s">
        <v>8</v>
      </c>
      <c r="F4" s="15">
        <v>7953</v>
      </c>
    </row>
    <row r="5" spans="5:6">
      <c r="E5" s="12" t="s">
        <v>9</v>
      </c>
      <c r="F5" s="16">
        <v>1357</v>
      </c>
    </row>
    <row r="6" spans="5:6">
      <c r="E6" s="12" t="s">
        <v>10</v>
      </c>
      <c r="F6" s="16">
        <v>1026</v>
      </c>
    </row>
    <row r="7" spans="5:6">
      <c r="E7" s="12" t="s">
        <v>11</v>
      </c>
      <c r="F7" s="16">
        <v>907</v>
      </c>
    </row>
    <row r="8" spans="5:6">
      <c r="E8" s="12" t="s">
        <v>12</v>
      </c>
      <c r="F8" s="16">
        <v>691</v>
      </c>
    </row>
    <row r="9" spans="5:6">
      <c r="E9" s="12" t="s">
        <v>13</v>
      </c>
      <c r="F9" s="16">
        <v>597</v>
      </c>
    </row>
    <row r="10" spans="5:6">
      <c r="E10" s="12" t="s">
        <v>14</v>
      </c>
      <c r="F10" s="16">
        <v>356</v>
      </c>
    </row>
    <row r="11" spans="5:6">
      <c r="E11" s="12" t="s">
        <v>15</v>
      </c>
      <c r="F11" s="16">
        <v>338</v>
      </c>
    </row>
    <row r="12" spans="5:6">
      <c r="E12" s="12" t="s">
        <v>16</v>
      </c>
      <c r="F12" s="16">
        <v>296</v>
      </c>
    </row>
    <row r="13" spans="5:6">
      <c r="E13" s="12" t="s">
        <v>17</v>
      </c>
      <c r="F13" s="16">
        <v>289</v>
      </c>
    </row>
    <row r="14" spans="5:6">
      <c r="E14" s="12" t="s">
        <v>18</v>
      </c>
      <c r="F14" s="16">
        <v>241</v>
      </c>
    </row>
    <row r="15" spans="5:6">
      <c r="E15" s="12" t="s">
        <v>19</v>
      </c>
      <c r="F15" s="16">
        <v>221</v>
      </c>
    </row>
    <row r="16" spans="5:6">
      <c r="E16" s="12" t="s">
        <v>20</v>
      </c>
      <c r="F16" s="16">
        <v>217</v>
      </c>
    </row>
    <row r="17" spans="5:6">
      <c r="E17" s="12" t="s">
        <v>21</v>
      </c>
      <c r="F17" s="16">
        <v>180</v>
      </c>
    </row>
    <row r="18" spans="5:6">
      <c r="E18" s="12" t="s">
        <v>22</v>
      </c>
      <c r="F18" s="16">
        <v>179</v>
      </c>
    </row>
    <row r="19" spans="5:6">
      <c r="E19" s="12" t="s">
        <v>23</v>
      </c>
      <c r="F19" s="16">
        <v>126</v>
      </c>
    </row>
    <row r="20" spans="5:6">
      <c r="E20" s="12" t="s">
        <v>24</v>
      </c>
      <c r="F20" s="16">
        <v>121</v>
      </c>
    </row>
    <row r="21" spans="5:6">
      <c r="E21" s="12" t="s">
        <v>25</v>
      </c>
      <c r="F21" s="16">
        <v>113</v>
      </c>
    </row>
    <row r="22" spans="5:6">
      <c r="E22" s="12" t="s">
        <v>26</v>
      </c>
      <c r="F22" s="16">
        <v>102</v>
      </c>
    </row>
    <row r="23" spans="5:6">
      <c r="E23" s="12" t="s">
        <v>27</v>
      </c>
      <c r="F23" s="16">
        <v>96</v>
      </c>
    </row>
    <row r="24" spans="5:6">
      <c r="E24" s="12" t="s">
        <v>28</v>
      </c>
      <c r="F24" s="16">
        <v>88</v>
      </c>
    </row>
    <row r="25" spans="5:6">
      <c r="E25" s="12" t="s">
        <v>29</v>
      </c>
      <c r="F25" s="16">
        <v>76</v>
      </c>
    </row>
    <row r="26" spans="5:6">
      <c r="E26" s="12" t="s">
        <v>30</v>
      </c>
      <c r="F26" s="16">
        <v>76</v>
      </c>
    </row>
    <row r="27" spans="5:6">
      <c r="E27" s="12" t="s">
        <v>31</v>
      </c>
      <c r="F27" s="16">
        <v>61</v>
      </c>
    </row>
    <row r="28" spans="5:6">
      <c r="E28" s="12" t="s">
        <v>32</v>
      </c>
      <c r="F28" s="16">
        <v>42</v>
      </c>
    </row>
    <row r="29" spans="5:6">
      <c r="E29" s="12" t="s">
        <v>33</v>
      </c>
      <c r="F29" s="16">
        <v>38</v>
      </c>
    </row>
    <row r="30" spans="5:6">
      <c r="E30" s="12" t="s">
        <v>34</v>
      </c>
      <c r="F30" s="16">
        <v>34</v>
      </c>
    </row>
    <row r="31" spans="5:6">
      <c r="E31" s="12" t="s">
        <v>35</v>
      </c>
      <c r="F31" s="16">
        <v>30</v>
      </c>
    </row>
    <row r="32" spans="5:6">
      <c r="E32" s="12" t="s">
        <v>36</v>
      </c>
      <c r="F32" s="16">
        <v>23</v>
      </c>
    </row>
    <row r="33" spans="5:6">
      <c r="E33" s="12" t="s">
        <v>37</v>
      </c>
      <c r="F33" s="16">
        <v>18</v>
      </c>
    </row>
    <row r="34" spans="5:6">
      <c r="E34" s="12" t="s">
        <v>38</v>
      </c>
      <c r="F34" s="16">
        <v>13</v>
      </c>
    </row>
    <row r="35" spans="5:6">
      <c r="E35" s="11" t="s">
        <v>39</v>
      </c>
      <c r="F35" s="15">
        <v>5315</v>
      </c>
    </row>
    <row r="36" spans="5:6">
      <c r="E36" s="12" t="s">
        <v>40</v>
      </c>
      <c r="F36" s="16">
        <v>5315</v>
      </c>
    </row>
    <row r="37" spans="5:6">
      <c r="E37" s="11" t="s">
        <v>41</v>
      </c>
      <c r="F37" s="15">
        <v>451</v>
      </c>
    </row>
    <row r="38" spans="5:6">
      <c r="E38" s="12" t="s">
        <v>41</v>
      </c>
      <c r="F38" s="16">
        <v>451</v>
      </c>
    </row>
    <row r="39" spans="5:6">
      <c r="E39" s="11" t="s">
        <v>42</v>
      </c>
      <c r="F39" s="15">
        <v>323</v>
      </c>
    </row>
    <row r="40" spans="5:6">
      <c r="E40" s="12" t="s">
        <v>43</v>
      </c>
      <c r="F40" s="16">
        <v>220</v>
      </c>
    </row>
    <row r="41" spans="5:6">
      <c r="E41" s="12" t="s">
        <v>44</v>
      </c>
      <c r="F41" s="16">
        <v>42</v>
      </c>
    </row>
    <row r="42" spans="5:6">
      <c r="E42" s="12" t="s">
        <v>45</v>
      </c>
      <c r="F42" s="16">
        <v>23</v>
      </c>
    </row>
    <row r="43" spans="5:6">
      <c r="E43" s="12" t="s">
        <v>46</v>
      </c>
      <c r="F43" s="16">
        <v>19</v>
      </c>
    </row>
    <row r="44" spans="5:6">
      <c r="E44" s="12" t="s">
        <v>47</v>
      </c>
      <c r="F44" s="16">
        <v>19</v>
      </c>
    </row>
    <row r="45" spans="5:6">
      <c r="E45" s="11" t="s">
        <v>48</v>
      </c>
      <c r="F45" s="15">
        <v>88</v>
      </c>
    </row>
    <row r="46" spans="5:6">
      <c r="E46" s="12" t="s">
        <v>49</v>
      </c>
      <c r="F46" s="16">
        <v>73</v>
      </c>
    </row>
    <row r="47" spans="5:6">
      <c r="E47" s="12" t="s">
        <v>33</v>
      </c>
      <c r="F47" s="16">
        <v>14</v>
      </c>
    </row>
    <row r="48" spans="5:6">
      <c r="E48" s="11" t="s">
        <v>33</v>
      </c>
      <c r="F48" s="15">
        <v>5</v>
      </c>
    </row>
    <row r="49" spans="5:6">
      <c r="E49" s="12" t="s">
        <v>33</v>
      </c>
      <c r="F49" s="16">
        <v>5</v>
      </c>
    </row>
    <row r="50" spans="5:6" ht="14.4" thickBot="1">
      <c r="E50" s="13" t="s">
        <v>6</v>
      </c>
      <c r="F50" s="14">
        <v>14135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caf42be-f4b2-4494-a70b-622f5ba279ef}" enabled="1" method="Privileged" siteId="{5c31e633-3f56-44e3-89d7-1ada903ce6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szkodowość_wskaźnik</vt:lpstr>
      <vt:lpstr>szkodowość po usługach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Płonka</dc:creator>
  <cp:lastModifiedBy>Aneta Płonka</cp:lastModifiedBy>
  <dcterms:created xsi:type="dcterms:W3CDTF">2026-07-22T13:51:20Z</dcterms:created>
  <dcterms:modified xsi:type="dcterms:W3CDTF">2026-07-24T07:46:35Z</dcterms:modified>
</cp:coreProperties>
</file>